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<sst xmlns="http://schemas.openxmlformats.org/spreadsheetml/2006/main" count="29" uniqueCount="29">
  <si>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</si>
  <si>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SAI125</t>
  </si>
  <si>
    <t xml:space="preserve">Ud</t>
  </si>
  <si>
    <t xml:space="preserve">Estructura doble para baños enfrentados.</t>
  </si>
  <si>
    <r>
      <rPr>
        <sz val="8.25"/>
        <color rgb="FF000000"/>
        <rFont val="Arial"/>
        <family val="2"/>
      </rPr>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y pulsadores para accionamiento de cisterna, de acero inoxidable, acabado pulido, de descarga doble, serie Oceania, código de pedido 054561, "OLI", de 220x150x4 mm. Instalación empotrada en tabique de placas de yeso.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</si>
  <si>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</si>
  <si>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</si>
  <si>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</si>
  <si>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</si>
  <si>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</si>
  <si>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</si>
  <si>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</si>
  <si>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mt30oli057a</t>
  </si>
  <si>
    <t xml:space="preserve">Ud</t>
  </si>
  <si>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cada una de ellas con válvula de llenado silencioso con funcionamiento retardado para el ahorro de agua Azor Plus, tubo de descarga de 360 mm de longitud y 56 mm de diámetro, fijaciones, llave de escuadra de 1/2", tubo de conexión a inodoro de 180 mm de longitud y 45 mm de diámetro, soporte para inodoro, tubo de desagüe con adaptador para 90 y 110 mm de diámetro, aislamiento frente a la condensación y rejilla para facilitar el agarre de elementos de obra, según UNE-EN 14055, para empotrar en tabique de placas de yeso</t>
  </si>
  <si>
    <t xml:space="preserve">mt30oli270aae</t>
  </si>
  <si>
    <t xml:space="preserve">Ud</t>
  </si>
  <si>
    <t xml:space="preserve">Pulsador para accionamiento de cisterna, de acero inoxidable, acabado pulido, de descarga doble, serie Oceania, código de pedido 054561, "OLI", de 220x150x4 mm, para cisterna empotrada con sistema de accionamiento mecánico.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</si>
  <si>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</si>
  <si>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</si>
  <si>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</si>
  <si>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</si>
  <si>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</si>
  <si>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</si>
  <si>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</si>
  <si>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</si>
  <si>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</si>
  <si>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592,58€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</si>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</sst>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552.65</v>
      </c>
      <c r="G10" s="12">
        <f ca="1">ROUND(INDIRECT(ADDRESS(ROW()+(0), COLUMN()+(-2), 1))*INDIRECT(ADDRESS(ROW()+(0), COLUMN()+(-1), 1)), 2)</f>
        <v>552.65</v>
      </c>
    </row>
    <row r="11" spans="1:7" ht="34.50" thickBot="1" customHeight="1">
      <c r="A11" s="1" t="s">
        <v>15</v>
      </c>
      <c r="B11" s="1"/>
      <c r="C11" s="10" t="s">
        <v>16</v>
      </c>
      <c r="D11" s="1" t="s">
        <v>17</v>
      </c>
      <c r="E11" s="13">
        <v>2</v>
      </c>
      <c r="F11" s="14">
        <v>324.66</v>
      </c>
      <c r="G11" s="14">
        <f ca="1">ROUND(INDIRECT(ADDRESS(ROW()+(0), COLUMN()+(-2), 1))*INDIRECT(ADDRESS(ROW()+(0), COLUMN()+(-1), 1)), 2)</f>
        <v>649.32</v>
      </c>
    </row>
    <row r="12" spans="1:7" ht="13.50" thickBot="1" customHeight="1">
      <c r="A12" s="15"/>
      <c r="B12" s="15"/>
      <c r="C12" s="15"/>
      <c r="D12" s="15"/>
      <c r="E12" s="9" t="s">
        <v>18</v>
      </c>
      <c r="F12" s="9"/>
      <c r="G12" s="17">
        <f ca="1">ROUND(SUM(INDIRECT(ADDRESS(ROW()+(-1), COLUMN()+(0), 1)),INDIRECT(ADDRESS(ROW()+(-2), COLUMN()+(0), 1))), 2)</f>
        <v>1201.97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1.5</v>
      </c>
      <c r="F14" s="14">
        <v>22.74</v>
      </c>
      <c r="G14" s="14">
        <f ca="1">ROUND(INDIRECT(ADDRESS(ROW()+(0), COLUMN()+(-2), 1))*INDIRECT(ADDRESS(ROW()+(0), COLUMN()+(-1), 1)), 2)</f>
        <v>34.11</v>
      </c>
    </row>
    <row r="15" spans="1:7" ht="13.50" thickBot="1" customHeight="1">
      <c r="A15" s="15"/>
      <c r="B15" s="15"/>
      <c r="C15" s="15"/>
      <c r="D15" s="15"/>
      <c r="E15" s="9" t="s">
        <v>23</v>
      </c>
      <c r="F15" s="9"/>
      <c r="G15" s="17">
        <f ca="1">ROUND(SUM(INDIRECT(ADDRESS(ROW()+(-1), COLUMN()+(0), 1))), 2)</f>
        <v>34.11</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1236.08</v>
      </c>
      <c r="G17" s="14">
        <f ca="1">ROUND(INDIRECT(ADDRESS(ROW()+(0), COLUMN()+(-2), 1))*INDIRECT(ADDRESS(ROW()+(0), COLUMN()+(-1), 1))/100, 2)</f>
        <v>24.72</v>
      </c>
    </row>
    <row r="18" spans="1:7" ht="13.50" thickBot="1" customHeight="1">
      <c r="A18" s="21" t="s">
        <v>27</v>
      </c>
      <c r="B18" s="21"/>
      <c r="C18" s="22"/>
      <c r="D18" s="23"/>
      <c r="E18" s="24" t="s">
        <v>28</v>
      </c>
      <c r="F18" s="25"/>
      <c r="G18" s="26">
        <f ca="1">ROUND(SUM(INDIRECT(ADDRESS(ROW()+(-1), COLUMN()+(0), 1)),INDIRECT(ADDRESS(ROW()+(-3), COLUMN()+(0), 1)),INDIRECT(ADDRESS(ROW()+(-6), COLUMN()+(0), 1))), 2)</f>
        <v>1260.8</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